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3" i="27" l="1"/>
  <c r="C12" i="27"/>
  <c r="C18" i="27" s="1"/>
  <c r="C11" i="27"/>
  <c r="C8" i="27"/>
  <c r="C6" i="27"/>
  <c r="B44" i="26"/>
  <c r="C24" i="27"/>
  <c r="C15" i="27"/>
  <c r="C9" i="27"/>
  <c r="C19" i="27" l="1"/>
  <c r="E23" i="26"/>
  <c r="E22" i="26"/>
  <c r="E26" i="26" s="1"/>
  <c r="B47" i="26" s="1"/>
  <c r="B48" i="26" l="1"/>
  <c r="B44" i="25"/>
  <c r="E23" i="25" l="1"/>
  <c r="E22" i="25"/>
  <c r="E23" i="24"/>
  <c r="E22" i="24"/>
  <c r="E26" i="24" l="1"/>
  <c r="B47" i="24" s="1"/>
  <c r="E26" i="25"/>
  <c r="B47" i="25" s="1"/>
  <c r="B48" i="25" s="1"/>
  <c r="E23" i="23"/>
  <c r="E22" i="23"/>
  <c r="E26" i="23" l="1"/>
  <c r="B47" i="23" s="1"/>
  <c r="B48" i="23" l="1"/>
  <c r="B44" i="24" s="1"/>
  <c r="B48" i="24" s="1"/>
</calcChain>
</file>

<file path=xl/sharedStrings.xml><?xml version="1.0" encoding="utf-8"?>
<sst xmlns="http://schemas.openxmlformats.org/spreadsheetml/2006/main" count="243" uniqueCount="86">
  <si>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</si>
  <si>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</si>
  <si>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</si>
  <si>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</si>
  <si>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</si>
  <si>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</si>
  <si>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</si>
  <si>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</si>
  <si>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</si>
  <si>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</si>
  <si>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</si>
  <si>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</si>
  <si>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</si>
  <si>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</si>
  <si>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</si>
  <si>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</si>
  <si>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</si>
  <si>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</si>
  <si>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</si>
  <si>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</si>
  <si>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</si>
  <si>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</si>
  <si>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</si>
  <si>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</si>
  <si>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</si>
  <si>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Самородиной Людмилы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</si>
  <si>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01.07.2014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</si>
  <si>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№68  от   01.07.2014г.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</si>
  <si>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ул.Славянская,5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</si>
  <si>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</si>
  <si>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</si>
  <si>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</si>
  <si>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</si>
  <si>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Самородиной Л.Н.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</si>
  <si>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</si>
  <si>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</si>
  <si>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</si>
  <si>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- 374,9</t>
  </si>
  <si>
    <t>Работы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</si>
  <si>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</si>
  <si>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</si>
  <si>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</si>
  <si>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</si>
  <si>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</si>
  <si>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Предъявлено населению 25811,94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</si>
  <si>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</si>
  <si>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</si>
  <si>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</si>
  <si>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четырнадцать тысяч девяносто два рубля 49 копеек.</t>
  </si>
  <si>
    <t>Исполнитель - ООО ЖКХ "Локомотив", в лице директора  Бовкун А. А.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</si>
  <si>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</si>
  <si>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</si>
  <si>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</si>
  <si>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</si>
  <si>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</si>
  <si>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</si>
  <si>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четырнадцать тысяч четыреста девятнадцать рублей 99 копеек.</t>
  </si>
  <si>
    <t xml:space="preserve">           2. Всего за период с "01" 07 2023 г. по "30" 09 2023 г. выполнено работ (оказано услуг) на общую сумму шестнадцать тысяч триста восемьдесят два рубля 94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</si>
  <si>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</si>
  <si>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</si>
  <si>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</si>
  <si>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</si>
  <si>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</si>
  <si>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</si>
  <si>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</si>
  <si>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</si>
  <si>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</si>
  <si>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</si>
  <si>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</si>
  <si>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</si>
  <si>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</si>
  <si>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</si>
  <si>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</si>
  <si>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</si>
  <si>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</si>
  <si>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</si>
  <si>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</si>
  <si>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</si>
  <si>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</si>
  <si>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</si>
  <si>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</si>
  <si>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</si>
  <si>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шестнадцать тысяч двести девятнадцать рублей 79 копеек.</t>
  </si>
  <si>
    <t>по ж.д. ул. Славянская, д. 5</t>
  </si>
  <si>
    <t>Начислено всего 103247,76</t>
  </si>
  <si>
    <t>Непредвиденные работы 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</si>
</sst>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7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2.2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45</v>
      </c>
      <c r="B3" s="44"/>
      <c r="C3" s="44"/>
      <c r="D3" s="44"/>
      <c r="E3" s="44"/>
    </row>
    <row r="4" spans="1:5" s="1" customFormat="1" ht="15.75" x14ac:dyDescent="0.25">
      <c r="A4" s="5" t="s">
        <v>13</v>
      </c>
      <c r="B4" s="20"/>
      <c r="C4" s="20"/>
      <c r="D4" s="45" t="s">
        <v>46</v>
      </c>
      <c r="E4" s="45"/>
    </row>
    <row r="5" spans="1:5" x14ac:dyDescent="0.25">
      <c r="A5" s="23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33" t="s">
        <v>25</v>
      </c>
      <c r="B9" s="33"/>
      <c r="C9" s="33"/>
      <c r="D9" s="33"/>
      <c r="E9" s="33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9.25" customHeight="1" x14ac:dyDescent="0.25">
      <c r="A11" s="33" t="s">
        <v>26</v>
      </c>
      <c r="B11" s="33"/>
      <c r="C11" s="33"/>
      <c r="D11" s="33"/>
      <c r="E11" s="33"/>
    </row>
    <row r="12" spans="1:5" x14ac:dyDescent="0.25">
      <c r="A12" s="36" t="s">
        <v>15</v>
      </c>
      <c r="B12" s="39"/>
      <c r="C12" s="39"/>
      <c r="D12" s="39"/>
      <c r="E12" s="39"/>
    </row>
    <row r="13" spans="1:5" x14ac:dyDescent="0.25">
      <c r="A13" s="33" t="s">
        <v>22</v>
      </c>
      <c r="B13" s="33"/>
      <c r="C13" s="33"/>
      <c r="D13" s="33"/>
      <c r="E13" s="33"/>
    </row>
    <row r="14" spans="1:5" ht="11.25" customHeight="1" x14ac:dyDescent="0.25">
      <c r="A14" s="36" t="s">
        <v>2</v>
      </c>
      <c r="B14" s="39"/>
      <c r="C14" s="39"/>
      <c r="D14" s="39"/>
      <c r="E14" s="39"/>
    </row>
    <row r="15" spans="1:5" x14ac:dyDescent="0.25">
      <c r="A15" s="33" t="s">
        <v>47</v>
      </c>
      <c r="B15" s="33"/>
      <c r="C15" s="33"/>
      <c r="D15" s="33"/>
      <c r="E15" s="33"/>
    </row>
    <row r="16" spans="1:5" ht="10.5" customHeight="1" x14ac:dyDescent="0.25">
      <c r="A16" s="36" t="s">
        <v>16</v>
      </c>
      <c r="B16" s="39"/>
      <c r="C16" s="39"/>
      <c r="D16" s="39"/>
      <c r="E16" s="39"/>
    </row>
    <row r="17" spans="1:7" ht="30.75" customHeight="1" x14ac:dyDescent="0.25">
      <c r="A17" s="33" t="s">
        <v>17</v>
      </c>
      <c r="B17" s="33"/>
      <c r="C17" s="33"/>
      <c r="D17" s="33"/>
      <c r="E17" s="33"/>
    </row>
    <row r="18" spans="1:7" ht="63.75" customHeight="1" x14ac:dyDescent="0.25">
      <c r="A18" s="33" t="s">
        <v>27</v>
      </c>
      <c r="B18" s="33"/>
      <c r="C18" s="33"/>
      <c r="D18" s="33"/>
      <c r="E18" s="33"/>
    </row>
    <row r="19" spans="1:7" ht="42.75" customHeight="1" x14ac:dyDescent="0.25">
      <c r="A19" s="31" t="s">
        <v>28</v>
      </c>
      <c r="B19" s="31"/>
      <c r="C19" s="31"/>
      <c r="D19" s="31"/>
      <c r="E19" s="31"/>
    </row>
    <row r="20" spans="1:7" x14ac:dyDescent="0.25">
      <c r="A20" s="31"/>
      <c r="B20" s="31"/>
      <c r="C20" s="31"/>
      <c r="D20" s="31"/>
      <c r="E20" s="31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8.6300000000000008</v>
      </c>
      <c r="E22" s="8">
        <f>D22*F20*G20</f>
        <v>9706.1610000000001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4386.33</v>
      </c>
    </row>
    <row r="24" spans="1:7" x14ac:dyDescent="0.25">
      <c r="A24" s="7" t="s">
        <v>29</v>
      </c>
      <c r="B24" s="9" t="s">
        <v>40</v>
      </c>
      <c r="C24" s="3" t="s">
        <v>30</v>
      </c>
      <c r="D24" s="19"/>
      <c r="E24" s="8">
        <v>0</v>
      </c>
    </row>
    <row r="25" spans="1:7" x14ac:dyDescent="0.25">
      <c r="A25" s="7"/>
      <c r="B25" s="9"/>
      <c r="C25" s="3"/>
      <c r="D25" s="3"/>
      <c r="E25" s="8"/>
    </row>
    <row r="26" spans="1:7" x14ac:dyDescent="0.25">
      <c r="A26" s="10" t="s">
        <v>31</v>
      </c>
      <c r="B26" s="11"/>
      <c r="C26" s="12"/>
      <c r="D26" s="12"/>
      <c r="E26" s="13">
        <f>SUM(E22:E25)</f>
        <v>14092.491</v>
      </c>
    </row>
    <row r="27" spans="1:7" s="14" customFormat="1" x14ac:dyDescent="0.25">
      <c r="A27" s="2"/>
      <c r="B27" s="2"/>
      <c r="C27" s="2"/>
      <c r="D27" s="2"/>
      <c r="E27" s="2"/>
    </row>
    <row r="28" spans="1:7" ht="34.9" customHeight="1" x14ac:dyDescent="0.25">
      <c r="A28" s="32" t="s">
        <v>48</v>
      </c>
      <c r="B28" s="32"/>
      <c r="C28" s="32"/>
      <c r="D28" s="32"/>
      <c r="E28" s="32"/>
    </row>
    <row r="29" spans="1:7" ht="29.45" customHeight="1" x14ac:dyDescent="0.25">
      <c r="A29" s="33" t="s">
        <v>21</v>
      </c>
      <c r="B29" s="33"/>
      <c r="C29" s="33"/>
      <c r="D29" s="33"/>
      <c r="E29" s="33"/>
    </row>
    <row r="30" spans="1:7" ht="13.15" customHeight="1" x14ac:dyDescent="0.25">
      <c r="A30" s="33" t="s">
        <v>20</v>
      </c>
      <c r="B30" s="33"/>
      <c r="C30" s="33"/>
      <c r="D30" s="33"/>
      <c r="E30" s="33"/>
    </row>
    <row r="31" spans="1:7" ht="33.75" customHeight="1" x14ac:dyDescent="0.25">
      <c r="A31" s="33" t="s">
        <v>32</v>
      </c>
      <c r="B31" s="33"/>
      <c r="C31" s="33"/>
      <c r="D31" s="33"/>
      <c r="E31" s="33"/>
    </row>
    <row r="32" spans="1:7" ht="28.5" customHeight="1" x14ac:dyDescent="0.25">
      <c r="A32" s="33" t="s">
        <v>18</v>
      </c>
      <c r="B32" s="33"/>
      <c r="C32" s="33"/>
      <c r="D32" s="33"/>
      <c r="E32" s="33"/>
    </row>
    <row r="33" spans="1:5" x14ac:dyDescent="0.25">
      <c r="A33" s="34" t="s">
        <v>5</v>
      </c>
      <c r="B33" s="34"/>
      <c r="C33" s="34"/>
      <c r="D33" s="34"/>
      <c r="E33" s="34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35" t="s">
        <v>49</v>
      </c>
      <c r="B35" s="35"/>
      <c r="C35" s="35"/>
      <c r="D35" s="35"/>
      <c r="E35" s="35"/>
    </row>
    <row r="36" spans="1:5" x14ac:dyDescent="0.25">
      <c r="B36" s="30" t="s">
        <v>19</v>
      </c>
      <c r="C36" s="30"/>
      <c r="D36" s="30"/>
      <c r="E36" s="6" t="s">
        <v>6</v>
      </c>
    </row>
    <row r="37" spans="1:5" x14ac:dyDescent="0.25">
      <c r="A37" s="22"/>
      <c r="B37" s="22"/>
      <c r="C37" s="22"/>
      <c r="D37" s="22"/>
      <c r="E37" s="22"/>
    </row>
    <row r="38" spans="1:5" x14ac:dyDescent="0.25">
      <c r="A38" s="35" t="s">
        <v>33</v>
      </c>
      <c r="B38" s="35"/>
      <c r="C38" s="35"/>
      <c r="D38" s="35"/>
      <c r="E38" s="35"/>
    </row>
    <row r="39" spans="1:5" x14ac:dyDescent="0.25">
      <c r="B39" s="30" t="s">
        <v>19</v>
      </c>
      <c r="C39" s="30"/>
      <c r="D39" s="30"/>
      <c r="E39" s="6" t="s">
        <v>6</v>
      </c>
    </row>
    <row r="42" spans="1:5" x14ac:dyDescent="0.25">
      <c r="A42" s="2" t="s">
        <v>37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5">
        <v>10493.58</v>
      </c>
    </row>
    <row r="45" spans="1:5" ht="30" x14ac:dyDescent="0.25">
      <c r="A45" s="21" t="s">
        <v>44</v>
      </c>
      <c r="B45" s="16"/>
    </row>
    <row r="46" spans="1:5" x14ac:dyDescent="0.25">
      <c r="A46" s="2" t="s">
        <v>35</v>
      </c>
      <c r="B46" s="17">
        <v>25811.94</v>
      </c>
    </row>
    <row r="47" spans="1:5" ht="30" x14ac:dyDescent="0.25">
      <c r="A47" s="21" t="s">
        <v>38</v>
      </c>
      <c r="B47" s="17">
        <f>E26</f>
        <v>14092.491</v>
      </c>
    </row>
    <row r="48" spans="1:5" x14ac:dyDescent="0.25">
      <c r="A48" s="14" t="s">
        <v>36</v>
      </c>
      <c r="B48" s="15">
        <f>B44+B46-B47</f>
        <v>22213.028999999995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8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2.2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50</v>
      </c>
      <c r="B3" s="44"/>
      <c r="C3" s="44"/>
      <c r="D3" s="44"/>
      <c r="E3" s="44"/>
    </row>
    <row r="4" spans="1:5" s="1" customFormat="1" ht="15.75" x14ac:dyDescent="0.25">
      <c r="A4" s="5" t="s">
        <v>13</v>
      </c>
      <c r="B4" s="20"/>
      <c r="C4" s="20"/>
      <c r="D4" s="45" t="s">
        <v>51</v>
      </c>
      <c r="E4" s="45"/>
    </row>
    <row r="5" spans="1:5" x14ac:dyDescent="0.25">
      <c r="A5" s="26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33" t="s">
        <v>25</v>
      </c>
      <c r="B9" s="33"/>
      <c r="C9" s="33"/>
      <c r="D9" s="33"/>
      <c r="E9" s="33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9.25" customHeight="1" x14ac:dyDescent="0.25">
      <c r="A11" s="33" t="s">
        <v>26</v>
      </c>
      <c r="B11" s="33"/>
      <c r="C11" s="33"/>
      <c r="D11" s="33"/>
      <c r="E11" s="33"/>
    </row>
    <row r="12" spans="1:5" x14ac:dyDescent="0.25">
      <c r="A12" s="36" t="s">
        <v>15</v>
      </c>
      <c r="B12" s="39"/>
      <c r="C12" s="39"/>
      <c r="D12" s="39"/>
      <c r="E12" s="39"/>
    </row>
    <row r="13" spans="1:5" x14ac:dyDescent="0.25">
      <c r="A13" s="33" t="s">
        <v>22</v>
      </c>
      <c r="B13" s="33"/>
      <c r="C13" s="33"/>
      <c r="D13" s="33"/>
      <c r="E13" s="33"/>
    </row>
    <row r="14" spans="1:5" ht="11.25" customHeight="1" x14ac:dyDescent="0.25">
      <c r="A14" s="36" t="s">
        <v>2</v>
      </c>
      <c r="B14" s="39"/>
      <c r="C14" s="39"/>
      <c r="D14" s="39"/>
      <c r="E14" s="39"/>
    </row>
    <row r="15" spans="1:5" x14ac:dyDescent="0.25">
      <c r="A15" s="33" t="s">
        <v>47</v>
      </c>
      <c r="B15" s="33"/>
      <c r="C15" s="33"/>
      <c r="D15" s="33"/>
      <c r="E15" s="33"/>
    </row>
    <row r="16" spans="1:5" ht="10.5" customHeight="1" x14ac:dyDescent="0.25">
      <c r="A16" s="36" t="s">
        <v>16</v>
      </c>
      <c r="B16" s="39"/>
      <c r="C16" s="39"/>
      <c r="D16" s="39"/>
      <c r="E16" s="39"/>
    </row>
    <row r="17" spans="1:7" ht="30.75" customHeight="1" x14ac:dyDescent="0.25">
      <c r="A17" s="33" t="s">
        <v>17</v>
      </c>
      <c r="B17" s="33"/>
      <c r="C17" s="33"/>
      <c r="D17" s="33"/>
      <c r="E17" s="33"/>
    </row>
    <row r="18" spans="1:7" ht="63.75" customHeight="1" x14ac:dyDescent="0.25">
      <c r="A18" s="33" t="s">
        <v>27</v>
      </c>
      <c r="B18" s="33"/>
      <c r="C18" s="33"/>
      <c r="D18" s="33"/>
      <c r="E18" s="33"/>
    </row>
    <row r="19" spans="1:7" ht="42.75" customHeight="1" x14ac:dyDescent="0.25">
      <c r="A19" s="31" t="s">
        <v>28</v>
      </c>
      <c r="B19" s="31"/>
      <c r="C19" s="31"/>
      <c r="D19" s="31"/>
      <c r="E19" s="31"/>
    </row>
    <row r="20" spans="1:7" x14ac:dyDescent="0.25">
      <c r="A20" s="31"/>
      <c r="B20" s="31"/>
      <c r="C20" s="31"/>
      <c r="D20" s="31"/>
      <c r="E20" s="31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8.6300000000000008</v>
      </c>
      <c r="E22" s="8">
        <f>D22*F20*G20</f>
        <v>9706.1610000000001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4386.33</v>
      </c>
    </row>
    <row r="24" spans="1:7" x14ac:dyDescent="0.25">
      <c r="A24" s="7" t="s">
        <v>29</v>
      </c>
      <c r="B24" s="9" t="s">
        <v>52</v>
      </c>
      <c r="C24" s="3" t="s">
        <v>30</v>
      </c>
      <c r="D24" s="19"/>
      <c r="E24" s="8">
        <v>327.5</v>
      </c>
    </row>
    <row r="25" spans="1:7" x14ac:dyDescent="0.25">
      <c r="A25" s="7"/>
      <c r="B25" s="9"/>
      <c r="C25" s="3"/>
      <c r="D25" s="3"/>
      <c r="E25" s="8"/>
    </row>
    <row r="26" spans="1:7" x14ac:dyDescent="0.25">
      <c r="A26" s="10" t="s">
        <v>31</v>
      </c>
      <c r="B26" s="11"/>
      <c r="C26" s="12"/>
      <c r="D26" s="12"/>
      <c r="E26" s="13">
        <f>SUM(E22:E25)</f>
        <v>14419.991</v>
      </c>
    </row>
    <row r="27" spans="1:7" s="14" customFormat="1" x14ac:dyDescent="0.25">
      <c r="A27" s="2"/>
      <c r="B27" s="2"/>
      <c r="C27" s="2"/>
      <c r="D27" s="2"/>
      <c r="E27" s="2"/>
    </row>
    <row r="28" spans="1:7" ht="34.9" customHeight="1" x14ac:dyDescent="0.25">
      <c r="A28" s="32" t="s">
        <v>56</v>
      </c>
      <c r="B28" s="32"/>
      <c r="C28" s="32"/>
      <c r="D28" s="32"/>
      <c r="E28" s="32"/>
    </row>
    <row r="29" spans="1:7" ht="29.45" customHeight="1" x14ac:dyDescent="0.25">
      <c r="A29" s="33" t="s">
        <v>21</v>
      </c>
      <c r="B29" s="33"/>
      <c r="C29" s="33"/>
      <c r="D29" s="33"/>
      <c r="E29" s="33"/>
    </row>
    <row r="30" spans="1:7" ht="13.15" customHeight="1" x14ac:dyDescent="0.25">
      <c r="A30" s="33" t="s">
        <v>20</v>
      </c>
      <c r="B30" s="33"/>
      <c r="C30" s="33"/>
      <c r="D30" s="33"/>
      <c r="E30" s="33"/>
    </row>
    <row r="31" spans="1:7" ht="33.75" customHeight="1" x14ac:dyDescent="0.25">
      <c r="A31" s="33" t="s">
        <v>32</v>
      </c>
      <c r="B31" s="33"/>
      <c r="C31" s="33"/>
      <c r="D31" s="33"/>
      <c r="E31" s="33"/>
    </row>
    <row r="32" spans="1:7" ht="28.5" customHeight="1" x14ac:dyDescent="0.25">
      <c r="A32" s="33" t="s">
        <v>18</v>
      </c>
      <c r="B32" s="33"/>
      <c r="C32" s="33"/>
      <c r="D32" s="33"/>
      <c r="E32" s="33"/>
    </row>
    <row r="33" spans="1:5" x14ac:dyDescent="0.25">
      <c r="A33" s="34" t="s">
        <v>5</v>
      </c>
      <c r="B33" s="34"/>
      <c r="C33" s="34"/>
      <c r="D33" s="34"/>
      <c r="E33" s="34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35" t="s">
        <v>49</v>
      </c>
      <c r="B35" s="35"/>
      <c r="C35" s="35"/>
      <c r="D35" s="35"/>
      <c r="E35" s="35"/>
    </row>
    <row r="36" spans="1:5" x14ac:dyDescent="0.25">
      <c r="B36" s="30" t="s">
        <v>19</v>
      </c>
      <c r="C36" s="30"/>
      <c r="D36" s="30"/>
      <c r="E36" s="6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35" t="s">
        <v>33</v>
      </c>
      <c r="B38" s="35"/>
      <c r="C38" s="35"/>
      <c r="D38" s="35"/>
      <c r="E38" s="35"/>
    </row>
    <row r="39" spans="1:5" x14ac:dyDescent="0.25">
      <c r="B39" s="30" t="s">
        <v>19</v>
      </c>
      <c r="C39" s="30"/>
      <c r="D39" s="30"/>
      <c r="E39" s="6" t="s">
        <v>6</v>
      </c>
    </row>
    <row r="42" spans="1:5" x14ac:dyDescent="0.25">
      <c r="A42" s="2" t="s">
        <v>37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5">
        <f>'1КВ'!B48</f>
        <v>22213.028999999995</v>
      </c>
    </row>
    <row r="45" spans="1:5" ht="30" x14ac:dyDescent="0.25">
      <c r="A45" s="24" t="s">
        <v>44</v>
      </c>
      <c r="B45" s="16"/>
    </row>
    <row r="46" spans="1:5" x14ac:dyDescent="0.25">
      <c r="A46" s="2" t="s">
        <v>35</v>
      </c>
      <c r="B46" s="17">
        <v>25811.94</v>
      </c>
    </row>
    <row r="47" spans="1:5" ht="30" x14ac:dyDescent="0.25">
      <c r="A47" s="24" t="s">
        <v>38</v>
      </c>
      <c r="B47" s="17">
        <f>E26</f>
        <v>14419.991</v>
      </c>
    </row>
    <row r="48" spans="1:5" x14ac:dyDescent="0.25">
      <c r="A48" s="14" t="s">
        <v>36</v>
      </c>
      <c r="B48" s="15">
        <f>B44+B46-B47</f>
        <v>33604.977999999996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2.2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53</v>
      </c>
      <c r="B3" s="44"/>
      <c r="C3" s="44"/>
      <c r="D3" s="44"/>
      <c r="E3" s="44"/>
    </row>
    <row r="4" spans="1:5" s="1" customFormat="1" ht="15.75" x14ac:dyDescent="0.25">
      <c r="A4" s="5" t="s">
        <v>13</v>
      </c>
      <c r="B4" s="20"/>
      <c r="C4" s="20"/>
      <c r="D4" s="45" t="s">
        <v>54</v>
      </c>
      <c r="E4" s="45"/>
    </row>
    <row r="5" spans="1:5" x14ac:dyDescent="0.25">
      <c r="A5" s="26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33" t="s">
        <v>25</v>
      </c>
      <c r="B9" s="33"/>
      <c r="C9" s="33"/>
      <c r="D9" s="33"/>
      <c r="E9" s="33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9.25" customHeight="1" x14ac:dyDescent="0.25">
      <c r="A11" s="33" t="s">
        <v>26</v>
      </c>
      <c r="B11" s="33"/>
      <c r="C11" s="33"/>
      <c r="D11" s="33"/>
      <c r="E11" s="33"/>
    </row>
    <row r="12" spans="1:5" x14ac:dyDescent="0.25">
      <c r="A12" s="36" t="s">
        <v>15</v>
      </c>
      <c r="B12" s="39"/>
      <c r="C12" s="39"/>
      <c r="D12" s="39"/>
      <c r="E12" s="39"/>
    </row>
    <row r="13" spans="1:5" x14ac:dyDescent="0.25">
      <c r="A13" s="33" t="s">
        <v>22</v>
      </c>
      <c r="B13" s="33"/>
      <c r="C13" s="33"/>
      <c r="D13" s="33"/>
      <c r="E13" s="33"/>
    </row>
    <row r="14" spans="1:5" ht="11.25" customHeight="1" x14ac:dyDescent="0.25">
      <c r="A14" s="36" t="s">
        <v>2</v>
      </c>
      <c r="B14" s="39"/>
      <c r="C14" s="39"/>
      <c r="D14" s="39"/>
      <c r="E14" s="39"/>
    </row>
    <row r="15" spans="1:5" x14ac:dyDescent="0.25">
      <c r="A15" s="33" t="s">
        <v>47</v>
      </c>
      <c r="B15" s="33"/>
      <c r="C15" s="33"/>
      <c r="D15" s="33"/>
      <c r="E15" s="33"/>
    </row>
    <row r="16" spans="1:5" ht="10.5" customHeight="1" x14ac:dyDescent="0.25">
      <c r="A16" s="36" t="s">
        <v>16</v>
      </c>
      <c r="B16" s="39"/>
      <c r="C16" s="39"/>
      <c r="D16" s="39"/>
      <c r="E16" s="39"/>
    </row>
    <row r="17" spans="1:7" ht="30.75" customHeight="1" x14ac:dyDescent="0.25">
      <c r="A17" s="33" t="s">
        <v>17</v>
      </c>
      <c r="B17" s="33"/>
      <c r="C17" s="33"/>
      <c r="D17" s="33"/>
      <c r="E17" s="33"/>
    </row>
    <row r="18" spans="1:7" ht="63.75" customHeight="1" x14ac:dyDescent="0.25">
      <c r="A18" s="33" t="s">
        <v>27</v>
      </c>
      <c r="B18" s="33"/>
      <c r="C18" s="33"/>
      <c r="D18" s="33"/>
      <c r="E18" s="33"/>
    </row>
    <row r="19" spans="1:7" ht="42.75" customHeight="1" x14ac:dyDescent="0.25">
      <c r="A19" s="31" t="s">
        <v>28</v>
      </c>
      <c r="B19" s="31"/>
      <c r="C19" s="31"/>
      <c r="D19" s="31"/>
      <c r="E19" s="31"/>
    </row>
    <row r="20" spans="1:7" x14ac:dyDescent="0.25">
      <c r="A20" s="31"/>
      <c r="B20" s="31"/>
      <c r="C20" s="31"/>
      <c r="D20" s="31"/>
      <c r="E20" s="31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9.66</v>
      </c>
      <c r="E22" s="8">
        <f>D22*F20*G20</f>
        <v>10864.601999999999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4903.692</v>
      </c>
    </row>
    <row r="24" spans="1:7" x14ac:dyDescent="0.25">
      <c r="A24" s="7" t="s">
        <v>29</v>
      </c>
      <c r="B24" s="9" t="s">
        <v>55</v>
      </c>
      <c r="C24" s="3" t="s">
        <v>30</v>
      </c>
      <c r="D24" s="19"/>
      <c r="E24" s="8">
        <v>614.65</v>
      </c>
    </row>
    <row r="25" spans="1:7" x14ac:dyDescent="0.25">
      <c r="A25" s="7"/>
      <c r="B25" s="9"/>
      <c r="C25" s="3"/>
      <c r="D25" s="3"/>
      <c r="E25" s="8"/>
    </row>
    <row r="26" spans="1:7" x14ac:dyDescent="0.25">
      <c r="A26" s="10" t="s">
        <v>31</v>
      </c>
      <c r="B26" s="11"/>
      <c r="C26" s="12"/>
      <c r="D26" s="12"/>
      <c r="E26" s="13">
        <f>SUM(E22:E25)</f>
        <v>16382.943999999998</v>
      </c>
    </row>
    <row r="27" spans="1:7" s="14" customFormat="1" x14ac:dyDescent="0.25">
      <c r="A27" s="2"/>
      <c r="B27" s="2"/>
      <c r="C27" s="2"/>
      <c r="D27" s="2"/>
      <c r="E27" s="2"/>
    </row>
    <row r="28" spans="1:7" ht="34.9" customHeight="1" x14ac:dyDescent="0.25">
      <c r="A28" s="32" t="s">
        <v>57</v>
      </c>
      <c r="B28" s="32"/>
      <c r="C28" s="32"/>
      <c r="D28" s="32"/>
      <c r="E28" s="32"/>
    </row>
    <row r="29" spans="1:7" ht="29.45" customHeight="1" x14ac:dyDescent="0.25">
      <c r="A29" s="33" t="s">
        <v>21</v>
      </c>
      <c r="B29" s="33"/>
      <c r="C29" s="33"/>
      <c r="D29" s="33"/>
      <c r="E29" s="33"/>
    </row>
    <row r="30" spans="1:7" ht="13.15" customHeight="1" x14ac:dyDescent="0.25">
      <c r="A30" s="33" t="s">
        <v>20</v>
      </c>
      <c r="B30" s="33"/>
      <c r="C30" s="33"/>
      <c r="D30" s="33"/>
      <c r="E30" s="33"/>
    </row>
    <row r="31" spans="1:7" ht="33.75" customHeight="1" x14ac:dyDescent="0.25">
      <c r="A31" s="33" t="s">
        <v>32</v>
      </c>
      <c r="B31" s="33"/>
      <c r="C31" s="33"/>
      <c r="D31" s="33"/>
      <c r="E31" s="33"/>
    </row>
    <row r="32" spans="1:7" ht="28.5" customHeight="1" x14ac:dyDescent="0.25">
      <c r="A32" s="33" t="s">
        <v>18</v>
      </c>
      <c r="B32" s="33"/>
      <c r="C32" s="33"/>
      <c r="D32" s="33"/>
      <c r="E32" s="33"/>
    </row>
    <row r="33" spans="1:5" x14ac:dyDescent="0.25">
      <c r="A33" s="34" t="s">
        <v>5</v>
      </c>
      <c r="B33" s="34"/>
      <c r="C33" s="34"/>
      <c r="D33" s="34"/>
      <c r="E33" s="34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35" t="s">
        <v>49</v>
      </c>
      <c r="B35" s="35"/>
      <c r="C35" s="35"/>
      <c r="D35" s="35"/>
      <c r="E35" s="35"/>
    </row>
    <row r="36" spans="1:5" x14ac:dyDescent="0.25">
      <c r="B36" s="30" t="s">
        <v>19</v>
      </c>
      <c r="C36" s="30"/>
      <c r="D36" s="30"/>
      <c r="E36" s="6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35" t="s">
        <v>33</v>
      </c>
      <c r="B38" s="35"/>
      <c r="C38" s="35"/>
      <c r="D38" s="35"/>
      <c r="E38" s="35"/>
    </row>
    <row r="39" spans="1:5" x14ac:dyDescent="0.25">
      <c r="B39" s="30" t="s">
        <v>19</v>
      </c>
      <c r="C39" s="30"/>
      <c r="D39" s="30"/>
      <c r="E39" s="6" t="s">
        <v>6</v>
      </c>
    </row>
    <row r="42" spans="1:5" x14ac:dyDescent="0.25">
      <c r="A42" s="2" t="s">
        <v>37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5">
        <f>'2кв'!B48</f>
        <v>33604.977999999996</v>
      </c>
    </row>
    <row r="45" spans="1:5" ht="17.25" customHeight="1" x14ac:dyDescent="0.25">
      <c r="A45" s="24" t="s">
        <v>44</v>
      </c>
      <c r="B45" s="16"/>
    </row>
    <row r="46" spans="1:5" x14ac:dyDescent="0.25">
      <c r="A46" s="2" t="s">
        <v>35</v>
      </c>
      <c r="B46" s="17">
        <v>25811.94</v>
      </c>
    </row>
    <row r="47" spans="1:5" ht="30" x14ac:dyDescent="0.25">
      <c r="A47" s="24" t="s">
        <v>38</v>
      </c>
      <c r="B47" s="17">
        <f>E26</f>
        <v>16382.943999999998</v>
      </c>
    </row>
    <row r="48" spans="1:5" x14ac:dyDescent="0.25">
      <c r="A48" s="14" t="s">
        <v>36</v>
      </c>
      <c r="B48" s="15">
        <f>B44+B46-B47</f>
        <v>43033.973999999995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1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2.2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79</v>
      </c>
      <c r="B3" s="44"/>
      <c r="C3" s="44"/>
      <c r="D3" s="44"/>
      <c r="E3" s="44"/>
    </row>
    <row r="4" spans="1:5" s="1" customFormat="1" ht="15.75" x14ac:dyDescent="0.25">
      <c r="A4" s="5" t="s">
        <v>13</v>
      </c>
      <c r="B4" s="20"/>
      <c r="C4" s="20"/>
      <c r="D4" s="71"/>
      <c r="E4" s="71" t="s">
        <v>80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33" t="s">
        <v>25</v>
      </c>
      <c r="B9" s="33"/>
      <c r="C9" s="33"/>
      <c r="D9" s="33"/>
      <c r="E9" s="33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9.25" customHeight="1" x14ac:dyDescent="0.25">
      <c r="A11" s="33" t="s">
        <v>26</v>
      </c>
      <c r="B11" s="33"/>
      <c r="C11" s="33"/>
      <c r="D11" s="33"/>
      <c r="E11" s="33"/>
    </row>
    <row r="12" spans="1:5" x14ac:dyDescent="0.25">
      <c r="A12" s="36" t="s">
        <v>15</v>
      </c>
      <c r="B12" s="39"/>
      <c r="C12" s="39"/>
      <c r="D12" s="39"/>
      <c r="E12" s="39"/>
    </row>
    <row r="13" spans="1:5" x14ac:dyDescent="0.25">
      <c r="A13" s="33" t="s">
        <v>22</v>
      </c>
      <c r="B13" s="33"/>
      <c r="C13" s="33"/>
      <c r="D13" s="33"/>
      <c r="E13" s="33"/>
    </row>
    <row r="14" spans="1:5" ht="11.25" customHeight="1" x14ac:dyDescent="0.25">
      <c r="A14" s="36" t="s">
        <v>2</v>
      </c>
      <c r="B14" s="39"/>
      <c r="C14" s="39"/>
      <c r="D14" s="39"/>
      <c r="E14" s="39"/>
    </row>
    <row r="15" spans="1:5" x14ac:dyDescent="0.25">
      <c r="A15" s="33" t="s">
        <v>47</v>
      </c>
      <c r="B15" s="33"/>
      <c r="C15" s="33"/>
      <c r="D15" s="33"/>
      <c r="E15" s="33"/>
    </row>
    <row r="16" spans="1:5" ht="10.5" customHeight="1" x14ac:dyDescent="0.25">
      <c r="A16" s="36" t="s">
        <v>16</v>
      </c>
      <c r="B16" s="39"/>
      <c r="C16" s="39"/>
      <c r="D16" s="39"/>
      <c r="E16" s="39"/>
    </row>
    <row r="17" spans="1:7" ht="30.75" customHeight="1" x14ac:dyDescent="0.25">
      <c r="A17" s="33" t="s">
        <v>17</v>
      </c>
      <c r="B17" s="33"/>
      <c r="C17" s="33"/>
      <c r="D17" s="33"/>
      <c r="E17" s="33"/>
    </row>
    <row r="18" spans="1:7" ht="63.75" customHeight="1" x14ac:dyDescent="0.25">
      <c r="A18" s="33" t="s">
        <v>27</v>
      </c>
      <c r="B18" s="33"/>
      <c r="C18" s="33"/>
      <c r="D18" s="33"/>
      <c r="E18" s="33"/>
    </row>
    <row r="19" spans="1:7" ht="42.75" customHeight="1" x14ac:dyDescent="0.25">
      <c r="A19" s="31" t="s">
        <v>28</v>
      </c>
      <c r="B19" s="31"/>
      <c r="C19" s="31"/>
      <c r="D19" s="31"/>
      <c r="E19" s="31"/>
    </row>
    <row r="20" spans="1:7" x14ac:dyDescent="0.25">
      <c r="A20" s="31"/>
      <c r="B20" s="31"/>
      <c r="C20" s="31"/>
      <c r="D20" s="31"/>
      <c r="E20" s="31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9.66</v>
      </c>
      <c r="E22" s="8">
        <f>D22*F20*G20</f>
        <v>10864.601999999999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4903.692</v>
      </c>
    </row>
    <row r="24" spans="1:7" x14ac:dyDescent="0.25">
      <c r="A24" s="7" t="s">
        <v>29</v>
      </c>
      <c r="B24" s="9" t="s">
        <v>81</v>
      </c>
      <c r="C24" s="3" t="s">
        <v>30</v>
      </c>
      <c r="D24" s="19"/>
      <c r="E24" s="8">
        <v>451.5</v>
      </c>
    </row>
    <row r="25" spans="1:7" x14ac:dyDescent="0.25">
      <c r="A25" s="7"/>
      <c r="B25" s="9"/>
      <c r="C25" s="3"/>
      <c r="D25" s="3"/>
      <c r="E25" s="8"/>
    </row>
    <row r="26" spans="1:7" x14ac:dyDescent="0.25">
      <c r="A26" s="10" t="s">
        <v>31</v>
      </c>
      <c r="B26" s="11"/>
      <c r="C26" s="12"/>
      <c r="D26" s="12"/>
      <c r="E26" s="13">
        <f>SUM(E22:E25)</f>
        <v>16219.793999999998</v>
      </c>
    </row>
    <row r="27" spans="1:7" s="14" customFormat="1" x14ac:dyDescent="0.25">
      <c r="A27" s="2"/>
      <c r="B27" s="2"/>
      <c r="C27" s="2"/>
      <c r="D27" s="2"/>
      <c r="E27" s="2"/>
    </row>
    <row r="28" spans="1:7" ht="34.9" customHeight="1" x14ac:dyDescent="0.25">
      <c r="A28" s="32" t="s">
        <v>82</v>
      </c>
      <c r="B28" s="32"/>
      <c r="C28" s="32"/>
      <c r="D28" s="32"/>
      <c r="E28" s="32"/>
    </row>
    <row r="29" spans="1:7" ht="29.45" customHeight="1" x14ac:dyDescent="0.25">
      <c r="A29" s="33" t="s">
        <v>21</v>
      </c>
      <c r="B29" s="33"/>
      <c r="C29" s="33"/>
      <c r="D29" s="33"/>
      <c r="E29" s="33"/>
    </row>
    <row r="30" spans="1:7" ht="13.15" customHeight="1" x14ac:dyDescent="0.25">
      <c r="A30" s="33" t="s">
        <v>20</v>
      </c>
      <c r="B30" s="33"/>
      <c r="C30" s="33"/>
      <c r="D30" s="33"/>
      <c r="E30" s="33"/>
    </row>
    <row r="31" spans="1:7" ht="33.75" customHeight="1" x14ac:dyDescent="0.25">
      <c r="A31" s="33" t="s">
        <v>32</v>
      </c>
      <c r="B31" s="33"/>
      <c r="C31" s="33"/>
      <c r="D31" s="33"/>
      <c r="E31" s="33"/>
    </row>
    <row r="32" spans="1:7" ht="28.5" customHeight="1" x14ac:dyDescent="0.25">
      <c r="A32" s="33" t="s">
        <v>18</v>
      </c>
      <c r="B32" s="33"/>
      <c r="C32" s="33"/>
      <c r="D32" s="33"/>
      <c r="E32" s="33"/>
    </row>
    <row r="33" spans="1:5" x14ac:dyDescent="0.25">
      <c r="A33" s="34" t="s">
        <v>5</v>
      </c>
      <c r="B33" s="34"/>
      <c r="C33" s="34"/>
      <c r="D33" s="34"/>
      <c r="E33" s="34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35" t="s">
        <v>49</v>
      </c>
      <c r="B35" s="35"/>
      <c r="C35" s="35"/>
      <c r="D35" s="35"/>
      <c r="E35" s="35"/>
    </row>
    <row r="36" spans="1:5" x14ac:dyDescent="0.25">
      <c r="B36" s="30" t="s">
        <v>19</v>
      </c>
      <c r="C36" s="30"/>
      <c r="D36" s="30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35" t="s">
        <v>33</v>
      </c>
      <c r="B38" s="35"/>
      <c r="C38" s="35"/>
      <c r="D38" s="35"/>
      <c r="E38" s="35"/>
    </row>
    <row r="39" spans="1:5" x14ac:dyDescent="0.25">
      <c r="B39" s="30" t="s">
        <v>19</v>
      </c>
      <c r="C39" s="30"/>
      <c r="D39" s="30"/>
      <c r="E39" s="6" t="s">
        <v>6</v>
      </c>
    </row>
    <row r="42" spans="1:5" x14ac:dyDescent="0.25">
      <c r="A42" s="2" t="s">
        <v>37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5">
        <f>'3кв'!B48</f>
        <v>43033.973999999995</v>
      </c>
    </row>
    <row r="45" spans="1:5" ht="17.25" customHeight="1" x14ac:dyDescent="0.25">
      <c r="A45" s="27" t="s">
        <v>44</v>
      </c>
      <c r="B45" s="16"/>
    </row>
    <row r="46" spans="1:5" x14ac:dyDescent="0.25">
      <c r="A46" s="2" t="s">
        <v>35</v>
      </c>
      <c r="B46" s="17">
        <v>25811.94</v>
      </c>
    </row>
    <row r="47" spans="1:5" ht="30" x14ac:dyDescent="0.25">
      <c r="A47" s="27" t="s">
        <v>38</v>
      </c>
      <c r="B47" s="17">
        <f>E26</f>
        <v>16219.793999999998</v>
      </c>
    </row>
    <row r="48" spans="1:5" x14ac:dyDescent="0.25">
      <c r="A48" s="14" t="s">
        <v>36</v>
      </c>
      <c r="B48" s="15">
        <f>B44+B46-B47</f>
        <v>52626.119999999995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7" zoomScaleSheetLayoutView="100" workbookViewId="0">
      <selection activeCell="B15" sqref="B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6" t="s">
        <v>58</v>
      </c>
      <c r="B1" s="46"/>
      <c r="C1" s="46"/>
      <c r="D1" s="47"/>
    </row>
    <row r="2" spans="1:5" ht="15.75" x14ac:dyDescent="0.25">
      <c r="A2" s="48" t="s">
        <v>59</v>
      </c>
      <c r="B2" s="48"/>
      <c r="C2" s="48"/>
      <c r="D2" s="16"/>
    </row>
    <row r="3" spans="1:5" ht="15.75" x14ac:dyDescent="0.25">
      <c r="A3" s="48" t="s">
        <v>60</v>
      </c>
      <c r="B3" s="48"/>
      <c r="C3" s="48"/>
      <c r="D3" s="16"/>
    </row>
    <row r="4" spans="1:5" ht="15.75" x14ac:dyDescent="0.25">
      <c r="A4" s="46" t="s">
        <v>83</v>
      </c>
      <c r="B4" s="46"/>
      <c r="C4" s="46"/>
      <c r="D4" s="47"/>
    </row>
    <row r="5" spans="1:5" ht="15.75" x14ac:dyDescent="0.25">
      <c r="A5" s="49"/>
      <c r="B5" s="49"/>
      <c r="C5" s="49"/>
      <c r="D5" s="1"/>
    </row>
    <row r="6" spans="1:5" ht="15.75" x14ac:dyDescent="0.25">
      <c r="A6" s="16"/>
      <c r="B6" s="50" t="s">
        <v>61</v>
      </c>
      <c r="C6" s="51">
        <f>'1КВ'!B44</f>
        <v>10493.58</v>
      </c>
      <c r="D6" s="52"/>
    </row>
    <row r="7" spans="1:5" ht="15.75" x14ac:dyDescent="0.25">
      <c r="A7" s="53" t="s">
        <v>62</v>
      </c>
      <c r="B7" s="50" t="s">
        <v>84</v>
      </c>
      <c r="C7" s="51"/>
      <c r="D7" s="52"/>
    </row>
    <row r="8" spans="1:5" ht="15.75" x14ac:dyDescent="0.25">
      <c r="B8" s="54" t="s">
        <v>63</v>
      </c>
      <c r="C8" s="55">
        <f>'1КВ'!B46+'2кв'!B46+'3кв'!B46+'4кв'!B46</f>
        <v>103247.76</v>
      </c>
      <c r="D8" s="56"/>
    </row>
    <row r="9" spans="1:5" ht="15.75" x14ac:dyDescent="0.25">
      <c r="A9" s="20"/>
      <c r="B9" s="54" t="s">
        <v>64</v>
      </c>
      <c r="C9" s="57">
        <f>SUM(C8:C8)</f>
        <v>103247.76</v>
      </c>
      <c r="D9" s="52"/>
    </row>
    <row r="10" spans="1:5" ht="15.75" x14ac:dyDescent="0.25">
      <c r="A10" s="1"/>
      <c r="B10" s="58"/>
      <c r="C10" s="59"/>
      <c r="D10" s="60"/>
    </row>
    <row r="11" spans="1:5" ht="15.75" x14ac:dyDescent="0.25">
      <c r="A11" s="61" t="s">
        <v>65</v>
      </c>
      <c r="B11" s="18" t="s">
        <v>43</v>
      </c>
      <c r="C11" s="55">
        <f>'1КВ'!E22+'2кв'!E22+'3кв'!E22+'4кв'!E22</f>
        <v>41141.525999999998</v>
      </c>
      <c r="D11" s="60"/>
    </row>
    <row r="12" spans="1:5" ht="15.75" x14ac:dyDescent="0.25">
      <c r="A12" s="61"/>
      <c r="B12" s="7" t="s">
        <v>39</v>
      </c>
      <c r="C12" s="55">
        <f>'1КВ'!E23+'2кв'!E23+'3кв'!E23+'4кв'!E23</f>
        <v>18580.043999999998</v>
      </c>
      <c r="D12" s="60"/>
    </row>
    <row r="13" spans="1:5" ht="15.75" x14ac:dyDescent="0.25">
      <c r="A13" s="1"/>
      <c r="B13" s="7" t="s">
        <v>29</v>
      </c>
      <c r="C13" s="55">
        <f>'1КВ'!E24+'2кв'!E24+'3кв'!E24+'4кв'!E24</f>
        <v>1393.65</v>
      </c>
      <c r="D13" s="60"/>
      <c r="E13" s="62"/>
    </row>
    <row r="14" spans="1:5" ht="15.75" x14ac:dyDescent="0.25">
      <c r="A14" s="61"/>
      <c r="B14" s="63" t="s">
        <v>85</v>
      </c>
      <c r="C14" s="55"/>
      <c r="D14" s="60"/>
    </row>
    <row r="15" spans="1:5" ht="15.75" x14ac:dyDescent="0.25">
      <c r="A15" s="61"/>
      <c r="B15" s="64" t="s">
        <v>66</v>
      </c>
      <c r="C15" s="55">
        <f>SUM(C17:C17)</f>
        <v>0</v>
      </c>
      <c r="D15" s="60"/>
    </row>
    <row r="16" spans="1:5" ht="15.75" x14ac:dyDescent="0.25">
      <c r="A16" s="61"/>
      <c r="B16" s="64" t="s">
        <v>67</v>
      </c>
      <c r="C16" s="55"/>
      <c r="D16" s="60"/>
    </row>
    <row r="17" spans="1:5" ht="15.75" x14ac:dyDescent="0.25">
      <c r="A17" s="61"/>
      <c r="B17" s="64"/>
      <c r="C17" s="55"/>
      <c r="D17" s="60"/>
    </row>
    <row r="18" spans="1:5" ht="15.75" x14ac:dyDescent="0.25">
      <c r="A18" s="1"/>
      <c r="B18" s="65" t="s">
        <v>68</v>
      </c>
      <c r="C18" s="57">
        <f>SUM(C11:C15)</f>
        <v>61115.219999999994</v>
      </c>
      <c r="D18" s="60"/>
      <c r="E18" s="62"/>
    </row>
    <row r="19" spans="1:5" ht="15.75" x14ac:dyDescent="0.25">
      <c r="A19" s="1"/>
      <c r="B19" s="66" t="s">
        <v>69</v>
      </c>
      <c r="C19" s="57">
        <f>C6+C9-C18</f>
        <v>52626.12</v>
      </c>
      <c r="D19" s="60"/>
    </row>
    <row r="20" spans="1:5" ht="15.75" x14ac:dyDescent="0.25">
      <c r="A20" s="1"/>
      <c r="B20" s="53"/>
      <c r="C20" s="53"/>
      <c r="D20" s="60"/>
    </row>
    <row r="21" spans="1:5" ht="15.75" x14ac:dyDescent="0.25">
      <c r="A21" s="1"/>
      <c r="B21" s="67" t="s">
        <v>70</v>
      </c>
      <c r="C21" s="67"/>
      <c r="D21" s="60"/>
    </row>
    <row r="22" spans="1:5" ht="15.75" x14ac:dyDescent="0.25">
      <c r="A22" s="1"/>
      <c r="B22" s="67" t="s">
        <v>71</v>
      </c>
      <c r="C22" s="68">
        <v>8603.98</v>
      </c>
      <c r="D22" s="60"/>
    </row>
    <row r="23" spans="1:5" ht="15.75" x14ac:dyDescent="0.25">
      <c r="A23" s="1"/>
      <c r="B23" s="69" t="s">
        <v>72</v>
      </c>
      <c r="C23" s="70">
        <v>8603.98</v>
      </c>
      <c r="D23" s="60"/>
    </row>
    <row r="24" spans="1:5" ht="15.75" x14ac:dyDescent="0.25">
      <c r="A24" s="1"/>
      <c r="B24" s="67" t="s">
        <v>73</v>
      </c>
      <c r="C24" s="68">
        <f>C23-C22</f>
        <v>0</v>
      </c>
      <c r="D24" s="60"/>
    </row>
    <row r="25" spans="1:5" ht="15.75" x14ac:dyDescent="0.25">
      <c r="A25" s="1"/>
      <c r="B25" s="53"/>
      <c r="C25" s="53"/>
      <c r="D25" s="60"/>
    </row>
    <row r="26" spans="1:5" ht="15.75" x14ac:dyDescent="0.25">
      <c r="A26" s="1"/>
      <c r="B26" s="53"/>
      <c r="C26" s="53"/>
      <c r="D26" s="60"/>
    </row>
    <row r="27" spans="1:5" ht="15.75" x14ac:dyDescent="0.25">
      <c r="A27" s="1"/>
      <c r="B27" s="53"/>
      <c r="C27" s="53"/>
      <c r="D27" s="60"/>
    </row>
    <row r="28" spans="1:5" ht="15.75" x14ac:dyDescent="0.25">
      <c r="A28" s="1"/>
      <c r="B28" s="53"/>
      <c r="C28" s="53"/>
      <c r="D28" s="60"/>
    </row>
    <row r="29" spans="1:5" ht="15.75" x14ac:dyDescent="0.25">
      <c r="A29" s="1" t="s">
        <v>74</v>
      </c>
      <c r="B29" s="53" t="s">
        <v>75</v>
      </c>
      <c r="C29" s="53"/>
      <c r="D29" s="60"/>
    </row>
    <row r="30" spans="1:5" ht="15.75" x14ac:dyDescent="0.25">
      <c r="A30" s="1"/>
      <c r="B30" s="53" t="s">
        <v>76</v>
      </c>
      <c r="C30" s="53"/>
      <c r="D30" s="60"/>
    </row>
    <row r="31" spans="1:5" ht="15.75" x14ac:dyDescent="0.25">
      <c r="A31" s="1"/>
      <c r="B31" s="53" t="s">
        <v>77</v>
      </c>
      <c r="C31" s="53"/>
      <c r="D31" s="60"/>
    </row>
    <row r="32" spans="1:5" ht="15.75" x14ac:dyDescent="0.25">
      <c r="A32" s="1"/>
      <c r="B32" s="53"/>
      <c r="C32" s="53"/>
      <c r="D32" s="60"/>
    </row>
    <row r="33" spans="1:4" ht="15.75" x14ac:dyDescent="0.25">
      <c r="A33" s="1"/>
      <c r="B33" s="53"/>
      <c r="C33" s="53"/>
      <c r="D33" s="60"/>
    </row>
    <row r="34" spans="1:4" ht="15.75" x14ac:dyDescent="0.25">
      <c r="A34" s="1"/>
      <c r="B34" s="53" t="s">
        <v>78</v>
      </c>
      <c r="C34" s="53"/>
      <c r="D34" s="60"/>
    </row>
    <row r="35" spans="1:4" ht="15.75" x14ac:dyDescent="0.25">
      <c r="A35" s="1"/>
      <c r="B35" s="53"/>
      <c r="C35" s="53"/>
      <c r="D35" s="60"/>
    </row>
    <row r="36" spans="1:4" ht="15.75" x14ac:dyDescent="0.25">
      <c r="A36" s="1"/>
      <c r="B36" s="53"/>
      <c r="C36" s="53"/>
      <c r="D36" s="60"/>
    </row>
    <row r="37" spans="1:4" ht="15.75" x14ac:dyDescent="0.25">
      <c r="A37" s="1"/>
      <c r="B37" s="53"/>
      <c r="C37" s="53"/>
      <c r="D37" s="60"/>
    </row>
    <row r="38" spans="1:4" ht="15.75" x14ac:dyDescent="0.25">
      <c r="A38" s="1"/>
      <c r="B38" s="53"/>
      <c r="C38" s="53"/>
      <c r="D38" s="60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2024-02-22T07:12:14Z</dcterms:modified>
</cp:coreProperties>
</file>